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0730" windowHeight="11760" activeTab="1"/>
  </bookViews>
  <sheets>
    <sheet name="прил.3" sheetId="2" r:id="rId1"/>
    <sheet name="прил.4" sheetId="4" r:id="rId2"/>
  </sheets>
  <calcPr calcId="144525"/>
</workbook>
</file>

<file path=xl/calcChain.xml><?xml version="1.0" encoding="utf-8"?>
<calcChain xmlns="http://schemas.openxmlformats.org/spreadsheetml/2006/main">
  <c r="E11" i="4" l="1"/>
  <c r="E37" i="2"/>
  <c r="E21" i="2"/>
  <c r="E29" i="4"/>
  <c r="E57" i="2"/>
  <c r="E44" i="2" l="1"/>
  <c r="E36" i="2" s="1"/>
  <c r="E27" i="4"/>
  <c r="E25" i="4"/>
  <c r="E23" i="4"/>
  <c r="E42" i="2"/>
  <c r="E12" i="4"/>
  <c r="E13" i="2"/>
  <c r="E10" i="4" l="1"/>
  <c r="E9" i="4" s="1"/>
  <c r="E33" i="4"/>
  <c r="E51" i="2"/>
  <c r="E33" i="2"/>
  <c r="E32" i="2" s="1"/>
  <c r="E12" i="2"/>
  <c r="E11" i="2" s="1"/>
  <c r="E42" i="4"/>
  <c r="E40" i="4"/>
  <c r="E37" i="4"/>
  <c r="E35" i="4"/>
  <c r="E31" i="4"/>
  <c r="E21" i="4"/>
  <c r="E19" i="4"/>
  <c r="E15" i="4"/>
  <c r="E67" i="2"/>
  <c r="E61" i="2"/>
  <c r="E60" i="2" s="1"/>
  <c r="E59" i="2" s="1"/>
  <c r="E55" i="2"/>
  <c r="E53" i="2"/>
  <c r="E47" i="2"/>
  <c r="E45" i="2"/>
  <c r="E40" i="2"/>
  <c r="E38" i="2"/>
  <c r="E29" i="2"/>
  <c r="E28" i="2" s="1"/>
  <c r="E27" i="2" s="1"/>
  <c r="E24" i="2"/>
  <c r="E23" i="2" s="1"/>
  <c r="E17" i="2"/>
  <c r="E16" i="2" s="1"/>
  <c r="E50" i="2" l="1"/>
  <c r="E10" i="2"/>
  <c r="E49" i="2"/>
  <c r="E9" i="2" l="1"/>
</calcChain>
</file>

<file path=xl/sharedStrings.xml><?xml version="1.0" encoding="utf-8"?>
<sst xmlns="http://schemas.openxmlformats.org/spreadsheetml/2006/main" count="203" uniqueCount="86">
  <si>
    <t>Распределение бюджетных ассигнований сельского поселения</t>
  </si>
  <si>
    <t>Наименование</t>
  </si>
  <si>
    <t>РзПр</t>
  </si>
  <si>
    <t>Цср</t>
  </si>
  <si>
    <t>Вр</t>
  </si>
  <si>
    <t>ВСЕГО</t>
  </si>
  <si>
    <t>Республики Башкортостан</t>
  </si>
  <si>
    <t>муниципального района Туймазинский район</t>
  </si>
  <si>
    <t>Вед</t>
  </si>
  <si>
    <t>Приложение № 4</t>
  </si>
  <si>
    <t>Закупка товаров и работ и услуг для государственных (муниципальных) нужд</t>
  </si>
  <si>
    <t>НАЦИОНАЛЬНАЯ ЭКОНОМИКА</t>
  </si>
  <si>
    <t>Дорожное хозяйство (дорожные фонды)</t>
  </si>
  <si>
    <t>0409</t>
  </si>
  <si>
    <t>Дорожное хозяйство</t>
  </si>
  <si>
    <t>Приложение № 3</t>
  </si>
  <si>
    <t>ОБЩЕГОСУДАРСТВЕННЫЕ ВОПРОСЫ</t>
  </si>
  <si>
    <t>0100</t>
  </si>
  <si>
    <t>0102</t>
  </si>
  <si>
    <t>Глава муниципального образования</t>
  </si>
  <si>
    <t>0104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</si>
  <si>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</si>
  <si>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</si>
  <si>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</si>
  <si>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Аппараты органов государственной власти Республики Башкортостан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</si>
  <si>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</si>
  <si>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</si>
  <si>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комиссариаты, за счет средств федерального бюджета</t>
  </si>
  <si>
    <t>0200</t>
  </si>
  <si>
    <t>0203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</si>
  <si>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 и осуществлению дорожной деятельности в границах сельских поселений</t>
  </si>
  <si>
    <t>ЖИЛИЩНО-КОММУНАЛЬНОЕ ХОЗЯЙСТВО</t>
  </si>
  <si>
    <t>0500</t>
  </si>
  <si>
    <t>Благоустройство</t>
  </si>
  <si>
    <t>0503</t>
  </si>
  <si>
    <t>Мероприятия по благоустройству территорий населенных пунктов</t>
  </si>
  <si>
    <t>Закупка товаров, работ и услуг для обеспечения государственных (муниципальных) нужд</t>
  </si>
  <si>
    <t xml:space="preserve">Закупка товаров и работ и услуг для государственных (муниципальных) нужд         </t>
  </si>
  <si>
    <t>(руб.)</t>
  </si>
  <si>
    <t>к решению Совета сельского поселения Старотуймазинский сельсовет муниципального района Туймазинский район Республики Башкортостан</t>
  </si>
  <si>
    <t>Старотуймазинский сельсовет</t>
  </si>
  <si>
    <t>Р.М. Валиахметов</t>
  </si>
  <si>
    <t>Ведомственная структура расходов бюджета сельского поселения Старотуймазинский</t>
  </si>
  <si>
    <t>НАЦИОНАЛЬНАЯ БЕЗОПАСНОСТЬ И ПРАВООХРАНИТЕЛЬНАЯ ДЕЯТЕЛЬНОСТЬ</t>
  </si>
  <si>
    <t>0300</t>
  </si>
  <si>
    <t>Обеспечение пожарной безопасности</t>
  </si>
  <si>
    <t>0310</t>
  </si>
  <si>
    <t>Другие общегосударственные вопросы</t>
  </si>
  <si>
    <t>0113</t>
  </si>
  <si>
    <t>Содержание и обслуживание муниципальной казны</t>
  </si>
  <si>
    <t>Организация и содержание мест захоронения</t>
  </si>
  <si>
    <t>ОХРАНА ОКРУЖАЮЩЕЙ СРЕДЫ</t>
  </si>
  <si>
    <t>0600</t>
  </si>
  <si>
    <t>Другие вопросы в области охраны окружающей среды</t>
  </si>
  <si>
    <t>0605</t>
  </si>
  <si>
    <t>Мероприятия в области экологии и природопользования</t>
  </si>
  <si>
    <t>Содержание, ремонт, капитальный ремонт, строительство и реконструкция автомобильных дорог общего пользования местного значения</t>
  </si>
  <si>
    <t>16000S2160</t>
  </si>
  <si>
    <t>0412</t>
  </si>
  <si>
    <t>Прочая закупка товаров, работ и услуг</t>
  </si>
  <si>
    <t>Другие вопросы в области национальной экономики</t>
  </si>
  <si>
    <t>Иные бюджетные ассигнования</t>
  </si>
  <si>
    <t>Проведение выборов в представительные органы муниципального образования</t>
  </si>
  <si>
    <t>0107</t>
  </si>
  <si>
    <t>Непрограммные расходы</t>
  </si>
  <si>
    <t>0400</t>
  </si>
  <si>
    <t>Проведение работ по землеустройству</t>
  </si>
  <si>
    <t>Иные закупки товаров, работ и услуг для обеспечения государственных (муниципальных) нужд</t>
  </si>
  <si>
    <t>16000S2750</t>
  </si>
  <si>
    <t>УСЛОВНО УТВЕРЖДЕННЫЕ РАСХОДЫ</t>
  </si>
  <si>
    <t>Условно утвержденные расходы</t>
  </si>
  <si>
    <t>Иные средства</t>
  </si>
  <si>
    <t>Администрация сельского поселения Старотуймазинский сельсовет муниципального района Туймазинский район РБ</t>
  </si>
  <si>
    <t>791</t>
  </si>
  <si>
    <t xml:space="preserve"> сельсовет муниципального района Туймазинский район Республики Башкортостан на 2024 год </t>
  </si>
  <si>
    <t>2024 год</t>
  </si>
  <si>
    <t>Муниципальная программа "Развитие территории сельского поселения Старотуймазинский сельсовет на 2024-2026 годы"</t>
  </si>
  <si>
    <t>Старотуймазинский сельсовет муниципального района Туймазинский район Республики Башкортостан на 2024 год по разделам, подразделам, целевым статьям (муниципальной программе сельского поселения и непрограммным направлениям деятельности), группам видов расходов классификации расходов бюджетов</t>
  </si>
  <si>
    <t xml:space="preserve">                                                        </t>
  </si>
  <si>
    <t xml:space="preserve">Социальное обеспечение и иные выплаты населению 
</t>
  </si>
  <si>
    <t>16000S2161</t>
  </si>
  <si>
    <t>Ремонт автомобильных дорог общего пользования местного значения</t>
  </si>
  <si>
    <t>Cофинансирование расходных обязательств, возникающих при выполнении полномочий органов местного самоуправления по вопросам местного значения</t>
  </si>
  <si>
    <t>16000S2010</t>
  </si>
  <si>
    <t>200</t>
  </si>
  <si>
    <t>от 24.06. 2025 года №105/2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</si>
</sst>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3" fillId="0" borderId="0" xfId="0" applyFont="1" applyAlignment="1">
      <alignment horizontal="justify" vertical="top" wrapText="1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2" workbookViewId="0">
      <selection activeCell="H8" sqref="G8:H8"/>
    </sheetView>
  </sheetViews>
  <sheetFormatPr defaultRowHeight="15" x14ac:dyDescent="0.25"/>
  <cols>
    <col min="1" max="1" width="54.140625" customWidth="1"/>
    <col min="2" max="2" width="7.5703125" style="10" customWidth="1"/>
    <col min="3" max="3" width="13.140625" customWidth="1"/>
    <col min="4" max="4" width="6.7109375" customWidth="1"/>
    <col min="5" max="5" width="11.85546875" customWidth="1"/>
  </cols>
  <sheetData>
    <row r="1" spans="1:12" ht="15" customHeight="1" x14ac:dyDescent="0.25">
      <c r="A1" s="38"/>
      <c r="C1" s="33" t="s">
        <v>15</v>
      </c>
      <c r="D1" s="36"/>
      <c r="E1" s="36"/>
    </row>
    <row r="2" spans="1:12" ht="57.75" customHeight="1" x14ac:dyDescent="0.25">
      <c r="A2" s="38"/>
      <c r="B2" s="33" t="s">
        <v>39</v>
      </c>
      <c r="C2" s="34"/>
      <c r="D2" s="34"/>
      <c r="E2" s="34"/>
    </row>
    <row r="3" spans="1:12" ht="16.5" customHeight="1" x14ac:dyDescent="0.25">
      <c r="A3" s="38"/>
      <c r="B3" s="35" t="s">
        <v>85</v>
      </c>
      <c r="C3" s="34"/>
      <c r="D3" s="34"/>
      <c r="E3" s="34"/>
    </row>
    <row r="4" spans="1:12" x14ac:dyDescent="0.25">
      <c r="A4" s="6"/>
    </row>
    <row r="5" spans="1:12" x14ac:dyDescent="0.25">
      <c r="A5" s="37" t="s">
        <v>0</v>
      </c>
      <c r="B5" s="34"/>
      <c r="C5" s="34"/>
      <c r="D5" s="34"/>
      <c r="E5" s="34"/>
    </row>
    <row r="6" spans="1:12" ht="60.75" customHeight="1" x14ac:dyDescent="0.25">
      <c r="A6" s="31" t="s">
        <v>77</v>
      </c>
      <c r="B6" s="32"/>
      <c r="C6" s="32"/>
      <c r="D6" s="32"/>
      <c r="E6" s="32"/>
    </row>
    <row r="7" spans="1:12" x14ac:dyDescent="0.25">
      <c r="E7" s="5" t="s">
        <v>38</v>
      </c>
    </row>
    <row r="8" spans="1:12" x14ac:dyDescent="0.25">
      <c r="A8" s="2" t="s">
        <v>1</v>
      </c>
      <c r="B8" s="11" t="s">
        <v>2</v>
      </c>
      <c r="C8" s="2" t="s">
        <v>3</v>
      </c>
      <c r="D8" s="2" t="s">
        <v>4</v>
      </c>
      <c r="E8" s="2" t="s">
        <v>75</v>
      </c>
    </row>
    <row r="9" spans="1:12" ht="21" customHeight="1" x14ac:dyDescent="0.25">
      <c r="A9" s="15" t="s">
        <v>5</v>
      </c>
      <c r="B9" s="16"/>
      <c r="C9" s="16"/>
      <c r="D9" s="16"/>
      <c r="E9" s="17">
        <f>E10+E27+E32+E36+E49+E59</f>
        <v>8983318.6899999995</v>
      </c>
    </row>
    <row r="10" spans="1:12" ht="21" customHeight="1" x14ac:dyDescent="0.25">
      <c r="A10" s="15" t="s">
        <v>16</v>
      </c>
      <c r="B10" s="18" t="s">
        <v>17</v>
      </c>
      <c r="C10" s="16"/>
      <c r="D10" s="16"/>
      <c r="E10" s="17">
        <f>E11+E16+E21+E23</f>
        <v>4160228.2699999996</v>
      </c>
    </row>
    <row r="11" spans="1:12" ht="28.5" customHeight="1" x14ac:dyDescent="0.25">
      <c r="A11" s="19" t="s">
        <v>21</v>
      </c>
      <c r="B11" s="20" t="s">
        <v>18</v>
      </c>
      <c r="C11" s="14"/>
      <c r="D11" s="14"/>
      <c r="E11" s="21">
        <f>E12</f>
        <v>1500801.76</v>
      </c>
      <c r="L11" t="s">
        <v>78</v>
      </c>
    </row>
    <row r="12" spans="1:12" ht="40.15" customHeight="1" x14ac:dyDescent="0.25">
      <c r="A12" s="19" t="s">
        <v>76</v>
      </c>
      <c r="B12" s="20" t="s">
        <v>18</v>
      </c>
      <c r="C12" s="14">
        <v>1600000000</v>
      </c>
      <c r="D12" s="14"/>
      <c r="E12" s="21">
        <f>E13</f>
        <v>1500801.76</v>
      </c>
    </row>
    <row r="13" spans="1:12" ht="30" customHeight="1" x14ac:dyDescent="0.25">
      <c r="A13" s="19" t="s">
        <v>19</v>
      </c>
      <c r="B13" s="20" t="s">
        <v>18</v>
      </c>
      <c r="C13" s="14">
        <v>1600002030</v>
      </c>
      <c r="D13" s="14"/>
      <c r="E13" s="21">
        <f>E14+E15</f>
        <v>1500801.76</v>
      </c>
    </row>
    <row r="14" spans="1:12" ht="66" customHeight="1" x14ac:dyDescent="0.25">
      <c r="A14" s="19" t="s">
        <v>22</v>
      </c>
      <c r="B14" s="20" t="s">
        <v>18</v>
      </c>
      <c r="C14" s="14">
        <v>1600002030</v>
      </c>
      <c r="D14" s="14">
        <v>100</v>
      </c>
      <c r="E14" s="21">
        <v>1496062.3</v>
      </c>
    </row>
    <row r="15" spans="1:12" ht="66" customHeight="1" x14ac:dyDescent="0.25">
      <c r="A15" s="19" t="s">
        <v>79</v>
      </c>
      <c r="B15" s="20" t="s">
        <v>18</v>
      </c>
      <c r="C15" s="14">
        <v>1600002030</v>
      </c>
      <c r="D15" s="14">
        <v>300</v>
      </c>
      <c r="E15" s="21">
        <v>4739.46</v>
      </c>
    </row>
    <row r="16" spans="1:12" ht="55.9" customHeight="1" x14ac:dyDescent="0.25">
      <c r="A16" s="19" t="s">
        <v>23</v>
      </c>
      <c r="B16" s="20" t="s">
        <v>20</v>
      </c>
      <c r="C16" s="14"/>
      <c r="D16" s="14"/>
      <c r="E16" s="21">
        <f>E17</f>
        <v>2596149.66</v>
      </c>
    </row>
    <row r="17" spans="1:5" ht="60" customHeight="1" x14ac:dyDescent="0.25">
      <c r="A17" s="19" t="s">
        <v>24</v>
      </c>
      <c r="B17" s="20" t="s">
        <v>20</v>
      </c>
      <c r="C17" s="14">
        <v>1600002040</v>
      </c>
      <c r="D17" s="14"/>
      <c r="E17" s="21">
        <f>E18+E19+E20</f>
        <v>2596149.66</v>
      </c>
    </row>
    <row r="18" spans="1:5" ht="49.9" customHeight="1" x14ac:dyDescent="0.25">
      <c r="A18" s="19" t="s">
        <v>22</v>
      </c>
      <c r="B18" s="20" t="s">
        <v>20</v>
      </c>
      <c r="C18" s="14">
        <v>1600002040</v>
      </c>
      <c r="D18" s="14">
        <v>100</v>
      </c>
      <c r="E18" s="21">
        <v>1940745.42</v>
      </c>
    </row>
    <row r="19" spans="1:5" ht="28.9" customHeight="1" x14ac:dyDescent="0.25">
      <c r="A19" s="19" t="s">
        <v>10</v>
      </c>
      <c r="B19" s="20" t="s">
        <v>20</v>
      </c>
      <c r="C19" s="14">
        <v>1600002040</v>
      </c>
      <c r="D19" s="14">
        <v>200</v>
      </c>
      <c r="E19" s="21">
        <v>653585.49</v>
      </c>
    </row>
    <row r="20" spans="1:5" ht="18.75" customHeight="1" x14ac:dyDescent="0.25">
      <c r="A20" s="19" t="s">
        <v>61</v>
      </c>
      <c r="B20" s="20" t="s">
        <v>20</v>
      </c>
      <c r="C20" s="14">
        <v>1600002040</v>
      </c>
      <c r="D20" s="14">
        <v>800</v>
      </c>
      <c r="E20" s="21">
        <v>1818.75</v>
      </c>
    </row>
    <row r="21" spans="1:5" ht="18.75" customHeight="1" x14ac:dyDescent="0.25">
      <c r="A21" s="3" t="s">
        <v>62</v>
      </c>
      <c r="B21" s="11" t="s">
        <v>63</v>
      </c>
      <c r="C21" s="2">
        <v>1600000220</v>
      </c>
      <c r="D21" s="2"/>
      <c r="E21" s="21">
        <f>E22</f>
        <v>1273.8</v>
      </c>
    </row>
    <row r="22" spans="1:5" ht="19.5" customHeight="1" x14ac:dyDescent="0.25">
      <c r="A22" s="19" t="s">
        <v>61</v>
      </c>
      <c r="B22" s="11" t="s">
        <v>63</v>
      </c>
      <c r="C22" s="2">
        <v>1600000220</v>
      </c>
      <c r="D22" s="2">
        <v>800</v>
      </c>
      <c r="E22" s="21">
        <v>1273.8</v>
      </c>
    </row>
    <row r="23" spans="1:5" ht="24" customHeight="1" x14ac:dyDescent="0.25">
      <c r="A23" s="19" t="s">
        <v>47</v>
      </c>
      <c r="B23" s="20" t="s">
        <v>48</v>
      </c>
      <c r="C23" s="14"/>
      <c r="D23" s="14"/>
      <c r="E23" s="21">
        <f>E24</f>
        <v>62003.05</v>
      </c>
    </row>
    <row r="24" spans="1:5" ht="21.75" customHeight="1" x14ac:dyDescent="0.25">
      <c r="A24" s="19" t="s">
        <v>49</v>
      </c>
      <c r="B24" s="20" t="s">
        <v>48</v>
      </c>
      <c r="C24" s="14">
        <v>1600009040</v>
      </c>
      <c r="D24" s="14"/>
      <c r="E24" s="21">
        <f>E25+E26</f>
        <v>62003.05</v>
      </c>
    </row>
    <row r="25" spans="1:5" ht="36" customHeight="1" x14ac:dyDescent="0.25">
      <c r="A25" s="19" t="s">
        <v>10</v>
      </c>
      <c r="B25" s="20" t="s">
        <v>48</v>
      </c>
      <c r="C25" s="14">
        <v>1600009040</v>
      </c>
      <c r="D25" s="14">
        <v>200</v>
      </c>
      <c r="E25" s="21">
        <v>55188</v>
      </c>
    </row>
    <row r="26" spans="1:5" ht="22.15" customHeight="1" x14ac:dyDescent="0.25">
      <c r="A26" s="19" t="s">
        <v>61</v>
      </c>
      <c r="B26" s="20" t="s">
        <v>48</v>
      </c>
      <c r="C26" s="14">
        <v>1600009040</v>
      </c>
      <c r="D26" s="14">
        <v>800</v>
      </c>
      <c r="E26" s="21">
        <v>6815.05</v>
      </c>
    </row>
    <row r="27" spans="1:5" ht="33.6" customHeight="1" x14ac:dyDescent="0.25">
      <c r="A27" s="15" t="s">
        <v>25</v>
      </c>
      <c r="B27" s="18" t="s">
        <v>28</v>
      </c>
      <c r="C27" s="16"/>
      <c r="D27" s="16"/>
      <c r="E27" s="21">
        <f>E28</f>
        <v>114900</v>
      </c>
    </row>
    <row r="28" spans="1:5" ht="19.899999999999999" customHeight="1" x14ac:dyDescent="0.25">
      <c r="A28" s="19" t="s">
        <v>26</v>
      </c>
      <c r="B28" s="20" t="s">
        <v>29</v>
      </c>
      <c r="C28" s="14"/>
      <c r="D28" s="14"/>
      <c r="E28" s="21">
        <f>E29</f>
        <v>114900</v>
      </c>
    </row>
    <row r="29" spans="1:5" ht="42" customHeight="1" x14ac:dyDescent="0.25">
      <c r="A29" s="19" t="s">
        <v>27</v>
      </c>
      <c r="B29" s="20" t="s">
        <v>29</v>
      </c>
      <c r="C29" s="14">
        <v>1600051180</v>
      </c>
      <c r="D29" s="14"/>
      <c r="E29" s="21">
        <f>E30+E31</f>
        <v>114900</v>
      </c>
    </row>
    <row r="30" spans="1:5" ht="37.9" customHeight="1" x14ac:dyDescent="0.25">
      <c r="A30" s="22" t="s">
        <v>22</v>
      </c>
      <c r="B30" s="20" t="s">
        <v>29</v>
      </c>
      <c r="C30" s="14">
        <v>1600051180</v>
      </c>
      <c r="D30" s="14">
        <v>100</v>
      </c>
      <c r="E30" s="21">
        <v>103091.43</v>
      </c>
    </row>
    <row r="31" spans="1:5" ht="30.6" customHeight="1" x14ac:dyDescent="0.25">
      <c r="A31" s="19" t="s">
        <v>10</v>
      </c>
      <c r="B31" s="20" t="s">
        <v>29</v>
      </c>
      <c r="C31" s="14">
        <v>1600051180</v>
      </c>
      <c r="D31" s="14">
        <v>200</v>
      </c>
      <c r="E31" s="21">
        <v>11808.57</v>
      </c>
    </row>
    <row r="32" spans="1:5" ht="32.25" customHeight="1" x14ac:dyDescent="0.25">
      <c r="A32" s="23" t="s">
        <v>43</v>
      </c>
      <c r="B32" s="18" t="s">
        <v>44</v>
      </c>
      <c r="C32" s="24"/>
      <c r="D32" s="24"/>
      <c r="E32" s="21">
        <f>E33</f>
        <v>50000</v>
      </c>
    </row>
    <row r="33" spans="1:5" ht="22.15" customHeight="1" x14ac:dyDescent="0.25">
      <c r="A33" s="25" t="s">
        <v>45</v>
      </c>
      <c r="B33" s="20" t="s">
        <v>46</v>
      </c>
      <c r="C33" s="24"/>
      <c r="D33" s="24"/>
      <c r="E33" s="21">
        <f>E34</f>
        <v>50000</v>
      </c>
    </row>
    <row r="34" spans="1:5" ht="45" customHeight="1" x14ac:dyDescent="0.25">
      <c r="A34" s="3" t="s">
        <v>30</v>
      </c>
      <c r="B34" s="20" t="s">
        <v>46</v>
      </c>
      <c r="C34" s="2">
        <v>1600074040</v>
      </c>
      <c r="D34" s="2"/>
      <c r="E34" s="21">
        <v>50000</v>
      </c>
    </row>
    <row r="35" spans="1:5" ht="33" customHeight="1" x14ac:dyDescent="0.25">
      <c r="A35" s="3" t="s">
        <v>10</v>
      </c>
      <c r="B35" s="20" t="s">
        <v>46</v>
      </c>
      <c r="C35" s="2">
        <v>1600074040</v>
      </c>
      <c r="D35" s="2">
        <v>200</v>
      </c>
      <c r="E35" s="21">
        <v>50000</v>
      </c>
    </row>
    <row r="36" spans="1:5" ht="23.25" customHeight="1" x14ac:dyDescent="0.25">
      <c r="A36" s="15" t="s">
        <v>11</v>
      </c>
      <c r="B36" s="18" t="s">
        <v>65</v>
      </c>
      <c r="C36" s="16"/>
      <c r="D36" s="16"/>
      <c r="E36" s="21">
        <f>E37+E44</f>
        <v>2486871.06</v>
      </c>
    </row>
    <row r="37" spans="1:5" x14ac:dyDescent="0.25">
      <c r="A37" s="19" t="s">
        <v>12</v>
      </c>
      <c r="B37" s="20" t="s">
        <v>13</v>
      </c>
      <c r="C37" s="14"/>
      <c r="D37" s="14"/>
      <c r="E37" s="21">
        <f>E39+E41+E43</f>
        <v>2215609.56</v>
      </c>
    </row>
    <row r="38" spans="1:5" x14ac:dyDescent="0.25">
      <c r="A38" s="19" t="s">
        <v>14</v>
      </c>
      <c r="B38" s="20" t="s">
        <v>13</v>
      </c>
      <c r="C38" s="14">
        <v>1600003150</v>
      </c>
      <c r="D38" s="14"/>
      <c r="E38" s="21">
        <f>E39</f>
        <v>965012.05</v>
      </c>
    </row>
    <row r="39" spans="1:5" ht="30.75" customHeight="1" x14ac:dyDescent="0.25">
      <c r="A39" s="19" t="s">
        <v>10</v>
      </c>
      <c r="B39" s="20" t="s">
        <v>13</v>
      </c>
      <c r="C39" s="14">
        <v>1600003150</v>
      </c>
      <c r="D39" s="14">
        <v>200</v>
      </c>
      <c r="E39" s="21">
        <v>965012.05</v>
      </c>
    </row>
    <row r="40" spans="1:5" ht="18.75" customHeight="1" x14ac:dyDescent="0.25">
      <c r="A40" s="3" t="s">
        <v>56</v>
      </c>
      <c r="B40" s="11" t="s">
        <v>13</v>
      </c>
      <c r="C40" s="2" t="s">
        <v>57</v>
      </c>
      <c r="D40" s="2"/>
      <c r="E40" s="21">
        <f>E41</f>
        <v>201925</v>
      </c>
    </row>
    <row r="41" spans="1:5" ht="30" x14ac:dyDescent="0.25">
      <c r="A41" s="3" t="s">
        <v>10</v>
      </c>
      <c r="B41" s="11" t="s">
        <v>13</v>
      </c>
      <c r="C41" s="2" t="s">
        <v>57</v>
      </c>
      <c r="D41" s="2">
        <v>200</v>
      </c>
      <c r="E41" s="21">
        <v>201925</v>
      </c>
    </row>
    <row r="42" spans="1:5" ht="18.75" customHeight="1" x14ac:dyDescent="0.25">
      <c r="A42" s="3" t="s">
        <v>81</v>
      </c>
      <c r="B42" s="11" t="s">
        <v>13</v>
      </c>
      <c r="C42" s="2" t="s">
        <v>80</v>
      </c>
      <c r="D42" s="2"/>
      <c r="E42" s="21">
        <f>E43</f>
        <v>1048672.51</v>
      </c>
    </row>
    <row r="43" spans="1:5" ht="30" x14ac:dyDescent="0.25">
      <c r="A43" s="3" t="s">
        <v>10</v>
      </c>
      <c r="B43" s="11" t="s">
        <v>13</v>
      </c>
      <c r="C43" s="2" t="s">
        <v>80</v>
      </c>
      <c r="D43" s="2">
        <v>200</v>
      </c>
      <c r="E43" s="21">
        <v>1048672.51</v>
      </c>
    </row>
    <row r="44" spans="1:5" x14ac:dyDescent="0.25">
      <c r="A44" s="3" t="s">
        <v>60</v>
      </c>
      <c r="B44" s="11" t="s">
        <v>58</v>
      </c>
      <c r="C44" s="2"/>
      <c r="D44" s="2"/>
      <c r="E44" s="21">
        <f>E46+E48</f>
        <v>271261.5</v>
      </c>
    </row>
    <row r="45" spans="1:5" ht="29.25" customHeight="1" x14ac:dyDescent="0.25">
      <c r="A45" s="3" t="s">
        <v>66</v>
      </c>
      <c r="B45" s="11" t="s">
        <v>58</v>
      </c>
      <c r="C45" s="2">
        <v>1600003330</v>
      </c>
      <c r="D45" s="2"/>
      <c r="E45" s="21">
        <f>E46</f>
        <v>8500</v>
      </c>
    </row>
    <row r="46" spans="1:5" ht="44.25" customHeight="1" x14ac:dyDescent="0.25">
      <c r="A46" s="3" t="s">
        <v>10</v>
      </c>
      <c r="B46" s="11" t="s">
        <v>58</v>
      </c>
      <c r="C46" s="2">
        <v>1600003330</v>
      </c>
      <c r="D46" s="2">
        <v>200</v>
      </c>
      <c r="E46" s="21">
        <v>8500</v>
      </c>
    </row>
    <row r="47" spans="1:5" ht="29.25" customHeight="1" x14ac:dyDescent="0.25">
      <c r="A47" s="3" t="s">
        <v>67</v>
      </c>
      <c r="B47" s="11" t="s">
        <v>58</v>
      </c>
      <c r="C47" s="2" t="s">
        <v>68</v>
      </c>
      <c r="D47" s="2"/>
      <c r="E47" s="21">
        <f>E48</f>
        <v>262761.5</v>
      </c>
    </row>
    <row r="48" spans="1:5" ht="24.6" customHeight="1" x14ac:dyDescent="0.25">
      <c r="A48" s="3" t="s">
        <v>59</v>
      </c>
      <c r="B48" s="11" t="s">
        <v>58</v>
      </c>
      <c r="C48" s="2" t="s">
        <v>68</v>
      </c>
      <c r="D48" s="2">
        <v>200</v>
      </c>
      <c r="E48" s="21">
        <v>262761.5</v>
      </c>
    </row>
    <row r="49" spans="1:5" ht="23.45" customHeight="1" x14ac:dyDescent="0.25">
      <c r="A49" s="15" t="s">
        <v>31</v>
      </c>
      <c r="B49" s="18" t="s">
        <v>32</v>
      </c>
      <c r="C49" s="16"/>
      <c r="D49" s="16"/>
      <c r="E49" s="21">
        <f>E50</f>
        <v>1981919.36</v>
      </c>
    </row>
    <row r="50" spans="1:5" ht="23.45" customHeight="1" x14ac:dyDescent="0.25">
      <c r="A50" s="19" t="s">
        <v>33</v>
      </c>
      <c r="B50" s="20" t="s">
        <v>34</v>
      </c>
      <c r="C50" s="14"/>
      <c r="D50" s="14"/>
      <c r="E50" s="21">
        <f>E51+E53+E55+E57</f>
        <v>1981919.36</v>
      </c>
    </row>
    <row r="51" spans="1:5" ht="33" customHeight="1" x14ac:dyDescent="0.25">
      <c r="A51" s="19" t="s">
        <v>35</v>
      </c>
      <c r="B51" s="20" t="s">
        <v>34</v>
      </c>
      <c r="C51" s="14">
        <v>1600006050</v>
      </c>
      <c r="D51" s="14"/>
      <c r="E51" s="21">
        <f>E52</f>
        <v>1313490.29</v>
      </c>
    </row>
    <row r="52" spans="1:5" ht="34.9" customHeight="1" x14ac:dyDescent="0.25">
      <c r="A52" s="19" t="s">
        <v>10</v>
      </c>
      <c r="B52" s="20" t="s">
        <v>34</v>
      </c>
      <c r="C52" s="14">
        <v>1600006050</v>
      </c>
      <c r="D52" s="14">
        <v>200</v>
      </c>
      <c r="E52" s="21">
        <v>1313490.29</v>
      </c>
    </row>
    <row r="53" spans="1:5" x14ac:dyDescent="0.25">
      <c r="A53" s="19" t="s">
        <v>50</v>
      </c>
      <c r="B53" s="20" t="s">
        <v>34</v>
      </c>
      <c r="C53" s="14">
        <v>1600006400</v>
      </c>
      <c r="D53" s="14"/>
      <c r="E53" s="21">
        <f>E54</f>
        <v>28429.07</v>
      </c>
    </row>
    <row r="54" spans="1:5" ht="30" x14ac:dyDescent="0.25">
      <c r="A54" s="19" t="s">
        <v>36</v>
      </c>
      <c r="B54" s="20" t="s">
        <v>34</v>
      </c>
      <c r="C54" s="14">
        <v>1600006400</v>
      </c>
      <c r="D54" s="14">
        <v>200</v>
      </c>
      <c r="E54" s="21">
        <v>28429.07</v>
      </c>
    </row>
    <row r="55" spans="1:5" ht="18.75" customHeight="1" x14ac:dyDescent="0.25">
      <c r="A55" s="3" t="s">
        <v>30</v>
      </c>
      <c r="B55" s="11" t="s">
        <v>34</v>
      </c>
      <c r="C55" s="2">
        <v>1600074040</v>
      </c>
      <c r="D55" s="2"/>
      <c r="E55" s="21">
        <f>E56</f>
        <v>300000</v>
      </c>
    </row>
    <row r="56" spans="1:5" ht="32.25" customHeight="1" x14ac:dyDescent="0.25">
      <c r="A56" s="3" t="s">
        <v>10</v>
      </c>
      <c r="B56" s="11" t="s">
        <v>34</v>
      </c>
      <c r="C56" s="2">
        <v>1600074040</v>
      </c>
      <c r="D56" s="2">
        <v>200</v>
      </c>
      <c r="E56" s="21">
        <v>300000</v>
      </c>
    </row>
    <row r="57" spans="1:5" ht="60" x14ac:dyDescent="0.25">
      <c r="A57" s="27" t="s">
        <v>82</v>
      </c>
      <c r="B57" s="28" t="s">
        <v>34</v>
      </c>
      <c r="C57" s="29" t="s">
        <v>83</v>
      </c>
      <c r="D57" s="29"/>
      <c r="E57" s="30">
        <f>E58</f>
        <v>340000</v>
      </c>
    </row>
    <row r="58" spans="1:5" ht="30" x14ac:dyDescent="0.25">
      <c r="A58" s="27" t="s">
        <v>37</v>
      </c>
      <c r="B58" s="28" t="s">
        <v>34</v>
      </c>
      <c r="C58" s="29" t="s">
        <v>83</v>
      </c>
      <c r="D58" s="29" t="s">
        <v>84</v>
      </c>
      <c r="E58" s="30">
        <v>340000</v>
      </c>
    </row>
    <row r="59" spans="1:5" ht="20.45" customHeight="1" x14ac:dyDescent="0.25">
      <c r="A59" s="4" t="s">
        <v>51</v>
      </c>
      <c r="B59" s="9" t="s">
        <v>52</v>
      </c>
      <c r="C59" s="8"/>
      <c r="D59" s="8"/>
      <c r="E59" s="17">
        <f>E60</f>
        <v>189400</v>
      </c>
    </row>
    <row r="60" spans="1:5" ht="18.600000000000001" customHeight="1" x14ac:dyDescent="0.25">
      <c r="A60" s="3" t="s">
        <v>53</v>
      </c>
      <c r="B60" s="11" t="s">
        <v>54</v>
      </c>
      <c r="C60" s="2"/>
      <c r="D60" s="2"/>
      <c r="E60" s="21">
        <f>E61+E63</f>
        <v>189400</v>
      </c>
    </row>
    <row r="61" spans="1:5" ht="18.75" customHeight="1" x14ac:dyDescent="0.25">
      <c r="A61" s="3" t="s">
        <v>55</v>
      </c>
      <c r="B61" s="11" t="s">
        <v>54</v>
      </c>
      <c r="C61" s="2">
        <v>1600041200</v>
      </c>
      <c r="D61" s="2"/>
      <c r="E61" s="21">
        <f>E62</f>
        <v>39400</v>
      </c>
    </row>
    <row r="62" spans="1:5" ht="18.75" customHeight="1" x14ac:dyDescent="0.25">
      <c r="A62" s="3" t="s">
        <v>37</v>
      </c>
      <c r="B62" s="11" t="s">
        <v>54</v>
      </c>
      <c r="C62" s="2">
        <v>1600041200</v>
      </c>
      <c r="D62" s="2">
        <v>200</v>
      </c>
      <c r="E62" s="21">
        <v>39400</v>
      </c>
    </row>
    <row r="63" spans="1:5" ht="18.75" customHeight="1" x14ac:dyDescent="0.25">
      <c r="A63" s="3" t="s">
        <v>30</v>
      </c>
      <c r="B63" s="11" t="s">
        <v>54</v>
      </c>
      <c r="C63" s="2">
        <v>1600074040</v>
      </c>
      <c r="D63" s="2"/>
      <c r="E63" s="21">
        <v>150000</v>
      </c>
    </row>
    <row r="64" spans="1:5" ht="15" customHeight="1" x14ac:dyDescent="0.25">
      <c r="A64" s="3" t="s">
        <v>10</v>
      </c>
      <c r="B64" s="11" t="s">
        <v>54</v>
      </c>
      <c r="C64" s="2">
        <v>1600074040</v>
      </c>
      <c r="D64" s="2">
        <v>200</v>
      </c>
      <c r="E64" s="21">
        <v>150000</v>
      </c>
    </row>
    <row r="65" spans="1:5" ht="15" customHeight="1" x14ac:dyDescent="0.25">
      <c r="A65" s="15" t="s">
        <v>69</v>
      </c>
      <c r="B65" s="16">
        <v>9900</v>
      </c>
      <c r="C65" s="16"/>
      <c r="D65" s="16"/>
      <c r="E65" s="17">
        <v>0</v>
      </c>
    </row>
    <row r="66" spans="1:5" ht="14.25" customHeight="1" x14ac:dyDescent="0.25">
      <c r="A66" s="19" t="s">
        <v>70</v>
      </c>
      <c r="B66" s="14">
        <v>9999</v>
      </c>
      <c r="C66" s="16"/>
      <c r="D66" s="16"/>
      <c r="E66" s="21">
        <v>0</v>
      </c>
    </row>
    <row r="67" spans="1:5" x14ac:dyDescent="0.25">
      <c r="A67" s="19" t="s">
        <v>64</v>
      </c>
      <c r="B67" s="14">
        <v>9999</v>
      </c>
      <c r="C67" s="14">
        <v>1600000000</v>
      </c>
      <c r="D67" s="14"/>
      <c r="E67" s="21">
        <f>E68</f>
        <v>0</v>
      </c>
    </row>
    <row r="68" spans="1:5" x14ac:dyDescent="0.25">
      <c r="A68" s="19" t="s">
        <v>70</v>
      </c>
      <c r="B68" s="14">
        <v>9999</v>
      </c>
      <c r="C68" s="14">
        <v>1600099990</v>
      </c>
      <c r="D68" s="14"/>
      <c r="E68" s="21">
        <v>0</v>
      </c>
    </row>
    <row r="69" spans="1:5" x14ac:dyDescent="0.25">
      <c r="A69" s="19" t="s">
        <v>71</v>
      </c>
      <c r="B69" s="14">
        <v>9999</v>
      </c>
      <c r="C69" s="14">
        <v>1600099990</v>
      </c>
      <c r="D69" s="14">
        <v>900</v>
      </c>
      <c r="E69" s="21">
        <v>0</v>
      </c>
    </row>
  </sheetData>
  <mergeCells count="6">
    <mergeCell ref="A6:E6"/>
    <mergeCell ref="B2:E2"/>
    <mergeCell ref="B3:E3"/>
    <mergeCell ref="C1:E1"/>
    <mergeCell ref="A5:E5"/>
    <mergeCell ref="A1:A3"/>
  </mergeCells>
  <phoneticPr fontId="5" type="noConversion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B3" sqref="B3:E3"/>
    </sheetView>
  </sheetViews>
  <sheetFormatPr defaultRowHeight="15" x14ac:dyDescent="0.25"/>
  <cols>
    <col min="1" max="1" width="55.5703125" customWidth="1"/>
    <col min="2" max="2" width="7.42578125" customWidth="1"/>
    <col min="3" max="3" width="12" customWidth="1"/>
    <col min="4" max="4" width="7.140625" customWidth="1"/>
    <col min="5" max="5" width="12.28515625" style="1" customWidth="1"/>
  </cols>
  <sheetData>
    <row r="1" spans="1:5" x14ac:dyDescent="0.25">
      <c r="A1" s="38"/>
      <c r="B1" s="12"/>
      <c r="C1" s="33" t="s">
        <v>9</v>
      </c>
      <c r="D1" s="36"/>
      <c r="E1" s="36"/>
    </row>
    <row r="2" spans="1:5" ht="55.5" customHeight="1" x14ac:dyDescent="0.25">
      <c r="A2" s="38"/>
      <c r="B2" s="33" t="s">
        <v>39</v>
      </c>
      <c r="C2" s="41"/>
      <c r="D2" s="41"/>
      <c r="E2" s="41"/>
    </row>
    <row r="3" spans="1:5" x14ac:dyDescent="0.25">
      <c r="A3" s="38"/>
      <c r="B3" s="35" t="s">
        <v>85</v>
      </c>
      <c r="C3" s="34"/>
      <c r="D3" s="34"/>
      <c r="E3" s="34"/>
    </row>
    <row r="4" spans="1:5" x14ac:dyDescent="0.25">
      <c r="A4" s="6"/>
    </row>
    <row r="5" spans="1:5" x14ac:dyDescent="0.25">
      <c r="A5" s="37" t="s">
        <v>42</v>
      </c>
      <c r="B5" s="34"/>
      <c r="C5" s="34"/>
      <c r="D5" s="34"/>
      <c r="E5" s="34"/>
    </row>
    <row r="6" spans="1:5" ht="14.25" customHeight="1" x14ac:dyDescent="0.25">
      <c r="A6" s="31" t="s">
        <v>74</v>
      </c>
      <c r="B6" s="32"/>
      <c r="C6" s="32"/>
      <c r="D6" s="32"/>
      <c r="E6" s="32"/>
    </row>
    <row r="7" spans="1:5" ht="21" customHeight="1" x14ac:dyDescent="0.25">
      <c r="E7" s="6" t="s">
        <v>38</v>
      </c>
    </row>
    <row r="8" spans="1:5" ht="18.75" customHeight="1" x14ac:dyDescent="0.25">
      <c r="A8" s="2" t="s">
        <v>1</v>
      </c>
      <c r="B8" s="13" t="s">
        <v>8</v>
      </c>
      <c r="C8" s="2" t="s">
        <v>3</v>
      </c>
      <c r="D8" s="2" t="s">
        <v>4</v>
      </c>
      <c r="E8" s="2" t="s">
        <v>75</v>
      </c>
    </row>
    <row r="9" spans="1:5" ht="17.25" customHeight="1" x14ac:dyDescent="0.25">
      <c r="A9" s="15" t="s">
        <v>5</v>
      </c>
      <c r="B9" s="15"/>
      <c r="C9" s="16"/>
      <c r="D9" s="16"/>
      <c r="E9" s="17">
        <f>E10</f>
        <v>8983318.6899999995</v>
      </c>
    </row>
    <row r="10" spans="1:5" ht="30" x14ac:dyDescent="0.25">
      <c r="A10" s="19" t="s">
        <v>72</v>
      </c>
      <c r="B10" s="14">
        <v>791</v>
      </c>
      <c r="C10" s="16"/>
      <c r="D10" s="16"/>
      <c r="E10" s="21">
        <f>E11</f>
        <v>8983318.6899999995</v>
      </c>
    </row>
    <row r="11" spans="1:5" ht="32.450000000000003" customHeight="1" x14ac:dyDescent="0.25">
      <c r="A11" s="19" t="s">
        <v>76</v>
      </c>
      <c r="B11" s="14">
        <v>791</v>
      </c>
      <c r="C11" s="14">
        <v>1600000000</v>
      </c>
      <c r="D11" s="14"/>
      <c r="E11" s="21">
        <f>E13+E14+E16+E17+E18+E20+E22+E24+E26+E28+E30+E32+E34+E36+E38+E39+E41+E43+E44+E46</f>
        <v>8983318.6899999995</v>
      </c>
    </row>
    <row r="12" spans="1:5" x14ac:dyDescent="0.25">
      <c r="A12" s="19" t="s">
        <v>19</v>
      </c>
      <c r="B12" s="14">
        <v>791</v>
      </c>
      <c r="C12" s="14">
        <v>1600002030</v>
      </c>
      <c r="D12" s="14"/>
      <c r="E12" s="21">
        <f>E13+E14</f>
        <v>1500801.76</v>
      </c>
    </row>
    <row r="13" spans="1:5" ht="60" x14ac:dyDescent="0.25">
      <c r="A13" s="19" t="s">
        <v>22</v>
      </c>
      <c r="B13" s="14">
        <v>791</v>
      </c>
      <c r="C13" s="14">
        <v>1600002030</v>
      </c>
      <c r="D13" s="14">
        <v>100</v>
      </c>
      <c r="E13" s="21">
        <v>1496062.3</v>
      </c>
    </row>
    <row r="14" spans="1:5" ht="30" x14ac:dyDescent="0.25">
      <c r="A14" s="19" t="s">
        <v>79</v>
      </c>
      <c r="B14" s="14">
        <v>791</v>
      </c>
      <c r="C14" s="14">
        <v>1600002030</v>
      </c>
      <c r="D14" s="14">
        <v>300</v>
      </c>
      <c r="E14" s="21">
        <v>4739.46</v>
      </c>
    </row>
    <row r="15" spans="1:5" ht="30" x14ac:dyDescent="0.25">
      <c r="A15" s="19" t="s">
        <v>24</v>
      </c>
      <c r="B15" s="14">
        <v>791</v>
      </c>
      <c r="C15" s="14">
        <v>1600002040</v>
      </c>
      <c r="D15" s="14"/>
      <c r="E15" s="30">
        <f>E16+E17+E18</f>
        <v>2596149.66</v>
      </c>
    </row>
    <row r="16" spans="1:5" ht="60" x14ac:dyDescent="0.25">
      <c r="A16" s="19" t="s">
        <v>22</v>
      </c>
      <c r="B16" s="14">
        <v>791</v>
      </c>
      <c r="C16" s="14">
        <v>1600002040</v>
      </c>
      <c r="D16" s="14">
        <v>100</v>
      </c>
      <c r="E16" s="30">
        <v>1940745.42</v>
      </c>
    </row>
    <row r="17" spans="1:5" ht="30" customHeight="1" x14ac:dyDescent="0.25">
      <c r="A17" s="19" t="s">
        <v>10</v>
      </c>
      <c r="B17" s="14">
        <v>791</v>
      </c>
      <c r="C17" s="14">
        <v>1600002040</v>
      </c>
      <c r="D17" s="14">
        <v>200</v>
      </c>
      <c r="E17" s="30">
        <v>653585.49</v>
      </c>
    </row>
    <row r="18" spans="1:5" ht="15.75" customHeight="1" x14ac:dyDescent="0.25">
      <c r="A18" s="19" t="s">
        <v>61</v>
      </c>
      <c r="B18" s="14">
        <v>791</v>
      </c>
      <c r="C18" s="14">
        <v>1600002040</v>
      </c>
      <c r="D18" s="14">
        <v>800</v>
      </c>
      <c r="E18" s="30">
        <v>1818.75</v>
      </c>
    </row>
    <row r="19" spans="1:5" ht="20.25" customHeight="1" x14ac:dyDescent="0.25">
      <c r="A19" s="3" t="s">
        <v>62</v>
      </c>
      <c r="B19" s="14">
        <v>791</v>
      </c>
      <c r="C19" s="2">
        <v>1600000220</v>
      </c>
      <c r="D19" s="2"/>
      <c r="E19" s="30">
        <f>E20</f>
        <v>1273.8</v>
      </c>
    </row>
    <row r="20" spans="1:5" ht="22.9" customHeight="1" x14ac:dyDescent="0.25">
      <c r="A20" s="19" t="s">
        <v>61</v>
      </c>
      <c r="B20" s="14">
        <v>791</v>
      </c>
      <c r="C20" s="2">
        <v>1600000220</v>
      </c>
      <c r="D20" s="2">
        <v>800</v>
      </c>
      <c r="E20" s="30">
        <v>1273.8</v>
      </c>
    </row>
    <row r="21" spans="1:5" ht="27.6" customHeight="1" x14ac:dyDescent="0.25">
      <c r="A21" s="19" t="s">
        <v>14</v>
      </c>
      <c r="B21" s="14">
        <v>791</v>
      </c>
      <c r="C21" s="14">
        <v>1600003150</v>
      </c>
      <c r="D21" s="14"/>
      <c r="E21" s="30">
        <f>E22</f>
        <v>965012.05</v>
      </c>
    </row>
    <row r="22" spans="1:5" ht="30.75" customHeight="1" x14ac:dyDescent="0.25">
      <c r="A22" s="19" t="s">
        <v>10</v>
      </c>
      <c r="B22" s="14">
        <v>791</v>
      </c>
      <c r="C22" s="14">
        <v>1600003150</v>
      </c>
      <c r="D22" s="14">
        <v>200</v>
      </c>
      <c r="E22" s="30">
        <v>965012.05</v>
      </c>
    </row>
    <row r="23" spans="1:5" ht="32.25" customHeight="1" x14ac:dyDescent="0.25">
      <c r="A23" s="3" t="s">
        <v>56</v>
      </c>
      <c r="B23" s="14">
        <v>791</v>
      </c>
      <c r="C23" s="2" t="s">
        <v>57</v>
      </c>
      <c r="D23" s="2"/>
      <c r="E23" s="30">
        <f>E24</f>
        <v>201925</v>
      </c>
    </row>
    <row r="24" spans="1:5" ht="20.25" customHeight="1" x14ac:dyDescent="0.25">
      <c r="A24" s="3" t="s">
        <v>10</v>
      </c>
      <c r="B24" s="14">
        <v>791</v>
      </c>
      <c r="C24" s="2" t="s">
        <v>57</v>
      </c>
      <c r="D24" s="2">
        <v>200</v>
      </c>
      <c r="E24" s="30">
        <v>201925</v>
      </c>
    </row>
    <row r="25" spans="1:5" ht="32.25" customHeight="1" x14ac:dyDescent="0.25">
      <c r="A25" s="3" t="s">
        <v>81</v>
      </c>
      <c r="B25" s="14">
        <v>791</v>
      </c>
      <c r="C25" s="2" t="s">
        <v>80</v>
      </c>
      <c r="D25" s="2"/>
      <c r="E25" s="30">
        <f>E26</f>
        <v>1048672.51</v>
      </c>
    </row>
    <row r="26" spans="1:5" ht="20.25" customHeight="1" x14ac:dyDescent="0.25">
      <c r="A26" s="3" t="s">
        <v>10</v>
      </c>
      <c r="B26" s="14">
        <v>791</v>
      </c>
      <c r="C26" s="2" t="s">
        <v>80</v>
      </c>
      <c r="D26" s="2">
        <v>200</v>
      </c>
      <c r="E26" s="30">
        <v>1048672.51</v>
      </c>
    </row>
    <row r="27" spans="1:5" ht="34.5" customHeight="1" x14ac:dyDescent="0.25">
      <c r="A27" s="3" t="s">
        <v>67</v>
      </c>
      <c r="B27" s="14">
        <v>791</v>
      </c>
      <c r="C27" s="2" t="s">
        <v>68</v>
      </c>
      <c r="D27" s="2"/>
      <c r="E27" s="30">
        <f>E28</f>
        <v>262761.5</v>
      </c>
    </row>
    <row r="28" spans="1:5" ht="17.45" customHeight="1" x14ac:dyDescent="0.25">
      <c r="A28" s="3" t="s">
        <v>59</v>
      </c>
      <c r="B28" s="14">
        <v>791</v>
      </c>
      <c r="C28" s="2" t="s">
        <v>68</v>
      </c>
      <c r="D28" s="2">
        <v>200</v>
      </c>
      <c r="E28" s="30">
        <v>262761.5</v>
      </c>
    </row>
    <row r="29" spans="1:5" ht="43.9" customHeight="1" x14ac:dyDescent="0.25">
      <c r="A29" s="27" t="s">
        <v>82</v>
      </c>
      <c r="B29" s="14">
        <v>791</v>
      </c>
      <c r="C29" s="29" t="s">
        <v>83</v>
      </c>
      <c r="D29" s="29"/>
      <c r="E29" s="30">
        <f>E30</f>
        <v>340000</v>
      </c>
    </row>
    <row r="30" spans="1:5" ht="32.25" customHeight="1" x14ac:dyDescent="0.25">
      <c r="A30" s="27" t="s">
        <v>37</v>
      </c>
      <c r="B30" s="14">
        <v>791</v>
      </c>
      <c r="C30" s="29" t="s">
        <v>83</v>
      </c>
      <c r="D30" s="29" t="s">
        <v>84</v>
      </c>
      <c r="E30" s="30">
        <v>340000</v>
      </c>
    </row>
    <row r="31" spans="1:5" ht="21.6" customHeight="1" x14ac:dyDescent="0.25">
      <c r="A31" s="3" t="s">
        <v>66</v>
      </c>
      <c r="B31" s="14">
        <v>791</v>
      </c>
      <c r="C31" s="2">
        <v>1600003330</v>
      </c>
      <c r="D31" s="2"/>
      <c r="E31" s="30">
        <f>E32</f>
        <v>8500</v>
      </c>
    </row>
    <row r="32" spans="1:5" ht="30" customHeight="1" x14ac:dyDescent="0.25">
      <c r="A32" s="3" t="s">
        <v>10</v>
      </c>
      <c r="B32" s="14">
        <v>791</v>
      </c>
      <c r="C32" s="2">
        <v>1600003330</v>
      </c>
      <c r="D32" s="2">
        <v>200</v>
      </c>
      <c r="E32" s="30">
        <v>8500</v>
      </c>
    </row>
    <row r="33" spans="1:5" ht="33.75" customHeight="1" x14ac:dyDescent="0.25">
      <c r="A33" s="19" t="s">
        <v>35</v>
      </c>
      <c r="B33" s="14">
        <v>791</v>
      </c>
      <c r="C33" s="14">
        <v>1600006050</v>
      </c>
      <c r="D33" s="14"/>
      <c r="E33" s="30">
        <f>E34</f>
        <v>1313490.29</v>
      </c>
    </row>
    <row r="34" spans="1:5" ht="14.25" customHeight="1" x14ac:dyDescent="0.25">
      <c r="A34" s="19" t="s">
        <v>10</v>
      </c>
      <c r="B34" s="14">
        <v>791</v>
      </c>
      <c r="C34" s="14">
        <v>1600006050</v>
      </c>
      <c r="D34" s="14">
        <v>200</v>
      </c>
      <c r="E34" s="30">
        <v>1313490.29</v>
      </c>
    </row>
    <row r="35" spans="1:5" ht="21.6" customHeight="1" x14ac:dyDescent="0.25">
      <c r="A35" s="19" t="s">
        <v>50</v>
      </c>
      <c r="B35" s="20" t="s">
        <v>73</v>
      </c>
      <c r="C35" s="14">
        <v>1600006400</v>
      </c>
      <c r="D35" s="14"/>
      <c r="E35" s="30">
        <f>E36</f>
        <v>28429.07</v>
      </c>
    </row>
    <row r="36" spans="1:5" ht="30.75" customHeight="1" x14ac:dyDescent="0.25">
      <c r="A36" s="19" t="s">
        <v>36</v>
      </c>
      <c r="B36" s="20" t="s">
        <v>73</v>
      </c>
      <c r="C36" s="14">
        <v>1600006400</v>
      </c>
      <c r="D36" s="14">
        <v>200</v>
      </c>
      <c r="E36" s="30">
        <v>28429.07</v>
      </c>
    </row>
    <row r="37" spans="1:5" ht="19.5" customHeight="1" x14ac:dyDescent="0.25">
      <c r="A37" s="19" t="s">
        <v>49</v>
      </c>
      <c r="B37" s="14">
        <v>791</v>
      </c>
      <c r="C37" s="14">
        <v>1600009040</v>
      </c>
      <c r="D37" s="14"/>
      <c r="E37" s="30">
        <f>E38+E39</f>
        <v>62003.05</v>
      </c>
    </row>
    <row r="38" spans="1:5" ht="32.25" customHeight="1" x14ac:dyDescent="0.25">
      <c r="A38" s="19" t="s">
        <v>10</v>
      </c>
      <c r="B38" s="14">
        <v>791</v>
      </c>
      <c r="C38" s="14">
        <v>1600009040</v>
      </c>
      <c r="D38" s="14">
        <v>200</v>
      </c>
      <c r="E38" s="30">
        <v>55188</v>
      </c>
    </row>
    <row r="39" spans="1:5" ht="26.45" customHeight="1" x14ac:dyDescent="0.25">
      <c r="A39" s="19" t="s">
        <v>61</v>
      </c>
      <c r="B39" s="14">
        <v>791</v>
      </c>
      <c r="C39" s="14">
        <v>1600009040</v>
      </c>
      <c r="D39" s="14">
        <v>800</v>
      </c>
      <c r="E39" s="30">
        <v>6815.05</v>
      </c>
    </row>
    <row r="40" spans="1:5" ht="22.15" customHeight="1" x14ac:dyDescent="0.25">
      <c r="A40" s="3" t="s">
        <v>55</v>
      </c>
      <c r="B40" s="14">
        <v>791</v>
      </c>
      <c r="C40" s="2">
        <v>1600041200</v>
      </c>
      <c r="D40" s="2"/>
      <c r="E40" s="30">
        <f>E41</f>
        <v>39400</v>
      </c>
    </row>
    <row r="41" spans="1:5" ht="34.9" customHeight="1" x14ac:dyDescent="0.25">
      <c r="A41" s="3" t="s">
        <v>37</v>
      </c>
      <c r="B41" s="14">
        <v>791</v>
      </c>
      <c r="C41" s="2">
        <v>1600041200</v>
      </c>
      <c r="D41" s="2">
        <v>200</v>
      </c>
      <c r="E41" s="30">
        <v>39400</v>
      </c>
    </row>
    <row r="42" spans="1:5" ht="46.9" customHeight="1" x14ac:dyDescent="0.25">
      <c r="A42" s="19" t="s">
        <v>27</v>
      </c>
      <c r="B42" s="14">
        <v>791</v>
      </c>
      <c r="C42" s="14">
        <v>1600051180</v>
      </c>
      <c r="D42" s="14"/>
      <c r="E42" s="30">
        <f>E43+E44</f>
        <v>114900</v>
      </c>
    </row>
    <row r="43" spans="1:5" ht="58.9" customHeight="1" x14ac:dyDescent="0.25">
      <c r="A43" s="22" t="s">
        <v>22</v>
      </c>
      <c r="B43" s="14">
        <v>791</v>
      </c>
      <c r="C43" s="14">
        <v>1600051180</v>
      </c>
      <c r="D43" s="14">
        <v>100</v>
      </c>
      <c r="E43" s="30">
        <v>103091.43</v>
      </c>
    </row>
    <row r="44" spans="1:5" ht="33" customHeight="1" x14ac:dyDescent="0.25">
      <c r="A44" s="3" t="s">
        <v>37</v>
      </c>
      <c r="B44" s="14">
        <v>791</v>
      </c>
      <c r="C44" s="14">
        <v>1600051180</v>
      </c>
      <c r="D44" s="14">
        <v>200</v>
      </c>
      <c r="E44" s="30">
        <v>11808.57</v>
      </c>
    </row>
    <row r="45" spans="1:5" ht="27.6" customHeight="1" x14ac:dyDescent="0.25">
      <c r="A45" s="19" t="s">
        <v>30</v>
      </c>
      <c r="B45" s="26">
        <v>791</v>
      </c>
      <c r="C45" s="14">
        <v>1600074040</v>
      </c>
      <c r="D45" s="14"/>
      <c r="E45" s="30">
        <v>500000</v>
      </c>
    </row>
    <row r="46" spans="1:5" ht="30.75" customHeight="1" x14ac:dyDescent="0.25">
      <c r="A46" s="19" t="s">
        <v>10</v>
      </c>
      <c r="B46" s="26">
        <v>791</v>
      </c>
      <c r="C46" s="14">
        <v>1600074040</v>
      </c>
      <c r="D46" s="14">
        <v>200</v>
      </c>
      <c r="E46" s="30">
        <v>500000</v>
      </c>
    </row>
    <row r="47" spans="1:5" x14ac:dyDescent="0.25">
      <c r="A47" s="19" t="s">
        <v>70</v>
      </c>
      <c r="B47" s="26">
        <v>791</v>
      </c>
      <c r="C47" s="14">
        <v>1600099990</v>
      </c>
      <c r="D47" s="14"/>
      <c r="E47" s="30">
        <v>0</v>
      </c>
    </row>
    <row r="48" spans="1:5" x14ac:dyDescent="0.25">
      <c r="A48" s="19" t="s">
        <v>71</v>
      </c>
      <c r="B48" s="26">
        <v>791</v>
      </c>
      <c r="C48" s="14">
        <v>1600099990</v>
      </c>
      <c r="D48" s="14">
        <v>900</v>
      </c>
      <c r="E48" s="30">
        <v>0</v>
      </c>
    </row>
    <row r="49" spans="1:4" x14ac:dyDescent="0.25">
      <c r="A49" s="7" t="s">
        <v>40</v>
      </c>
      <c r="B49" s="10"/>
    </row>
    <row r="50" spans="1:4" x14ac:dyDescent="0.25">
      <c r="A50" s="7" t="s">
        <v>7</v>
      </c>
      <c r="B50" s="10"/>
    </row>
    <row r="51" spans="1:4" x14ac:dyDescent="0.25">
      <c r="A51" s="7" t="s">
        <v>6</v>
      </c>
      <c r="B51" s="39" t="s">
        <v>41</v>
      </c>
      <c r="C51" s="40"/>
      <c r="D51" s="40"/>
    </row>
  </sheetData>
  <mergeCells count="7">
    <mergeCell ref="B51:D51"/>
    <mergeCell ref="A1:A3"/>
    <mergeCell ref="C1:E1"/>
    <mergeCell ref="B2:E2"/>
    <mergeCell ref="B3:E3"/>
    <mergeCell ref="A5:E5"/>
    <mergeCell ref="A6:E6"/>
  </mergeCells>
  <phoneticPr fontId="5" type="noConversion"/>
  <pageMargins left="0.70866141732283472" right="0.31496062992125984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прил.3</vt:lpstr>
      <vt:lpstr>прил.4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2016-02-04T12:09:21Z</cp:lastPrinted>
  <dcterms:created xsi:type="dcterms:W3CDTF">2015-01-30T05:24:20Z</dcterms:created>
  <dcterms:modified xsi:type="dcterms:W3CDTF">2026-07-08T09:18:32Z</dcterms:modified>
</cp:coreProperties>
</file>